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A NABAVA" sheetId="1" r:id="rId1"/>
  </sheets>
  <definedNames/>
  <calcPr fullCalcOnLoad="1"/>
</workbook>
</file>

<file path=xl/sharedStrings.xml><?xml version="1.0" encoding="utf-8"?>
<sst xmlns="http://schemas.openxmlformats.org/spreadsheetml/2006/main" count="185" uniqueCount="139">
  <si>
    <t>OŠ VIŠNJEVAC</t>
  </si>
  <si>
    <t>evidencijski</t>
  </si>
  <si>
    <t>broj</t>
  </si>
  <si>
    <t xml:space="preserve">redni </t>
  </si>
  <si>
    <t>Opis predmeta nabave</t>
  </si>
  <si>
    <t>nabave bez PDV</t>
  </si>
  <si>
    <t>Vrsta postupka</t>
  </si>
  <si>
    <t>Procjenjena vrij.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</si>
  <si>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</si>
  <si>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</si>
  <si>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</si>
  <si>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</si>
  <si>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</si>
  <si>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</si>
  <si>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</si>
  <si>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</si>
  <si>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</si>
  <si>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</si>
  <si>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</si>
  <si>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</si>
  <si>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</si>
  <si>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</si>
  <si>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</si>
  <si>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</si>
  <si>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</si>
  <si>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</si>
  <si>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</si>
  <si>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</si>
  <si>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</si>
  <si>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</si>
  <si>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</si>
  <si>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</si>
  <si>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</si>
  <si>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</si>
  <si>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</si>
  <si>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</si>
  <si>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</si>
  <si>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</si>
  <si>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</si>
  <si>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</si>
  <si>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</si>
  <si>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</si>
  <si>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</si>
  <si>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</si>
  <si>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</si>
  <si>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</si>
  <si>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UKUPNO:</t>
  </si>
  <si>
    <t xml:space="preserve">32211       </t>
  </si>
  <si>
    <t xml:space="preserve">32212       </t>
  </si>
  <si>
    <t xml:space="preserve">32214       </t>
  </si>
  <si>
    <t xml:space="preserve">32216       </t>
  </si>
  <si>
    <t xml:space="preserve">32219       </t>
  </si>
  <si>
    <t xml:space="preserve">32241       </t>
  </si>
  <si>
    <t xml:space="preserve">32242       </t>
  </si>
  <si>
    <t xml:space="preserve">32244       </t>
  </si>
  <si>
    <t xml:space="preserve">32311       </t>
  </si>
  <si>
    <t xml:space="preserve">32313       </t>
  </si>
  <si>
    <t xml:space="preserve">32321       </t>
  </si>
  <si>
    <t xml:space="preserve">32322       </t>
  </si>
  <si>
    <t xml:space="preserve">32332       </t>
  </si>
  <si>
    <t xml:space="preserve">32341       </t>
  </si>
  <si>
    <t xml:space="preserve">32342       </t>
  </si>
  <si>
    <t xml:space="preserve">32343       </t>
  </si>
  <si>
    <t xml:space="preserve">32344       </t>
  </si>
  <si>
    <t xml:space="preserve">32941       </t>
  </si>
  <si>
    <t xml:space="preserve">32999       </t>
  </si>
  <si>
    <t xml:space="preserve">34312       </t>
  </si>
  <si>
    <t xml:space="preserve">32231       </t>
  </si>
  <si>
    <t xml:space="preserve">32233       </t>
  </si>
  <si>
    <t xml:space="preserve">32361       </t>
  </si>
  <si>
    <t xml:space="preserve">Uredski materijal                                                                                   </t>
  </si>
  <si>
    <t xml:space="preserve">Literatura (publikacije, časopisi, glasila, knjige i ostalo)                                        </t>
  </si>
  <si>
    <t xml:space="preserve">Materijal i sredstva za čišćenje i održavanje                                                       </t>
  </si>
  <si>
    <t xml:space="preserve">Materijal za higijenske potrebe i njegu                                                             </t>
  </si>
  <si>
    <t xml:space="preserve">Ostali materijal za potrebe redovnog poslovanja                                                     </t>
  </si>
  <si>
    <t xml:space="preserve">Materijal i dijelovi za tekuće i invest. održ.građ. objekata                                        </t>
  </si>
  <si>
    <t xml:space="preserve">Materijal i dijelovi za tekuće i invest. održ.postrojenja  i opreme                                 </t>
  </si>
  <si>
    <t xml:space="preserve">Ostali materijal i dijelovi za tekuće i investicijsko održav.                                       </t>
  </si>
  <si>
    <t>Sitni inventar</t>
  </si>
  <si>
    <t xml:space="preserve">Ostale računalne usluge                                                                             </t>
  </si>
  <si>
    <t xml:space="preserve">Službena, radna i zaštitna odjeća i obuća                                                           </t>
  </si>
  <si>
    <t xml:space="preserve">Usluge telefona, telefaksa                                                                          </t>
  </si>
  <si>
    <t xml:space="preserve">Poštarina (pisma, tiskanice i sl.)                                                                  </t>
  </si>
  <si>
    <t xml:space="preserve">Usluge tekućeg i investicijskog održav. građ. objek.                                                </t>
  </si>
  <si>
    <t xml:space="preserve">Usluge tekućeg i investicijskog održavanja postrojenja i oprme                                      </t>
  </si>
  <si>
    <t xml:space="preserve">Tisak                                                                                               </t>
  </si>
  <si>
    <t xml:space="preserve">Opskrba vodom                                                                                       </t>
  </si>
  <si>
    <t xml:space="preserve">Iznošenje i odvoz smeća                                                                             </t>
  </si>
  <si>
    <t xml:space="preserve">Deratizacija i dezinsekcija                                                                         </t>
  </si>
  <si>
    <t xml:space="preserve">Dimnjačarske i ekološke usluge                                                                      </t>
  </si>
  <si>
    <t xml:space="preserve">Tuzemne članarine                                                                                   </t>
  </si>
  <si>
    <t xml:space="preserve">Ostali nespomenuti rashodi poslovanja                                                               </t>
  </si>
  <si>
    <t xml:space="preserve">Usluge platnog prometa                                                                              </t>
  </si>
  <si>
    <t xml:space="preserve">Ostali materijal za potrebe redovnog poslovanja (ped.dok.)                                          </t>
  </si>
  <si>
    <t xml:space="preserve">Električna energija                                                                                 </t>
  </si>
  <si>
    <t xml:space="preserve">Plin                                                                                                </t>
  </si>
  <si>
    <t xml:space="preserve">Obvezni i preventivni zdravstveni pregledi zaposlenika                                              </t>
  </si>
  <si>
    <t>provodi osnivač</t>
  </si>
  <si>
    <t>bagatelna nabava</t>
  </si>
  <si>
    <t>Brušenje i lakiranje parketa</t>
  </si>
  <si>
    <t>Printeri</t>
  </si>
  <si>
    <t>Računala</t>
  </si>
  <si>
    <t>Kosilica</t>
  </si>
  <si>
    <t>Računovođa</t>
  </si>
  <si>
    <t>Ravnatelj</t>
  </si>
  <si>
    <t>Dane Končar, prof.</t>
  </si>
  <si>
    <t>Namirnice</t>
  </si>
  <si>
    <t>6.1.</t>
  </si>
  <si>
    <t>6.2.</t>
  </si>
  <si>
    <t>6.3.</t>
  </si>
  <si>
    <t>6.4.</t>
  </si>
  <si>
    <t>6.5.</t>
  </si>
  <si>
    <t>mlijeko i mliječni proizvodi</t>
  </si>
  <si>
    <t>voće i desert</t>
  </si>
  <si>
    <t>voda,sokovi i napitci</t>
  </si>
  <si>
    <t>6.6.</t>
  </si>
  <si>
    <t>6.7.</t>
  </si>
  <si>
    <t>pizza</t>
  </si>
  <si>
    <t>Usl.interneta</t>
  </si>
  <si>
    <t>Ostale usl.invest.održavanja</t>
  </si>
  <si>
    <t>Usl.čišćenja i pranja i sl.</t>
  </si>
  <si>
    <t xml:space="preserve">Usl.odvjetnika </t>
  </si>
  <si>
    <t>Kombi vozilo za prijevoz učenika</t>
  </si>
  <si>
    <t>Biserka Marjanović</t>
  </si>
  <si>
    <t>PDV 25%</t>
  </si>
  <si>
    <t>Osnovna škola Višnjevac</t>
  </si>
  <si>
    <t>sa PDV 25%</t>
  </si>
  <si>
    <t>Plan nabave na temelju Zakona o javnoj nabavi (N.N.90/11)</t>
  </si>
  <si>
    <t>ostali prehrambeni proizvodi</t>
  </si>
  <si>
    <t>mesne prerađevine</t>
  </si>
  <si>
    <t>Kruh i peciva</t>
  </si>
  <si>
    <t>punjena i lisnata peciva</t>
  </si>
  <si>
    <t>6.8.</t>
  </si>
  <si>
    <t xml:space="preserve">Klasa: </t>
  </si>
  <si>
    <t xml:space="preserve">Ur.broj: </t>
  </si>
  <si>
    <t>Plan 2015.g.</t>
  </si>
  <si>
    <t>Pianino</t>
  </si>
  <si>
    <t>PLAN NABAVE ZA 2016. GODINU</t>
  </si>
  <si>
    <t>U Višnjevcu, 29.12.2015.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</si>
</sst>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4" fontId="1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0" xfId="0" applyAlignment="1">
      <alignment/>
    </xf>
    <xf numFmtId="16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left" vertical="top" wrapText="1" readingOrder="1"/>
      <protection locked="0"/>
    </xf>
    <xf numFmtId="0" fontId="2" fillId="0" borderId="18" xfId="0" applyFont="1" applyBorder="1" applyAlignment="1" applyProtection="1">
      <alignment horizontal="left" vertical="top" wrapText="1" readingOrder="1"/>
      <protection locked="0"/>
    </xf>
    <xf numFmtId="0" fontId="2" fillId="0" borderId="16" xfId="0" applyFont="1" applyBorder="1" applyAlignment="1" applyProtection="1">
      <alignment horizontal="left" vertical="top" wrapText="1" readingOrder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57421875" style="0" customWidth="1"/>
    <col min="2" max="2" width="8.8515625" style="0" bestFit="1" customWidth="1"/>
    <col min="5" max="5" width="7.57421875" style="0" customWidth="1"/>
    <col min="6" max="6" width="2.7109375" style="0" customWidth="1"/>
    <col min="7" max="7" width="11.7109375" style="0" customWidth="1"/>
    <col min="8" max="8" width="11.57421875" style="0" customWidth="1"/>
    <col min="9" max="9" width="17.00390625" style="0" customWidth="1"/>
    <col min="11" max="11" width="10.140625" style="0" bestFit="1" customWidth="1"/>
  </cols>
  <sheetData>
    <row r="1" spans="1:9" ht="12.75">
      <c r="A1" s="34" t="s">
        <v>125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6" t="s">
        <v>138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6" t="s">
        <v>133</v>
      </c>
      <c r="B3" s="37"/>
      <c r="C3" s="37"/>
      <c r="D3" s="37"/>
      <c r="E3" s="37"/>
      <c r="F3" s="37"/>
      <c r="G3" s="37"/>
      <c r="H3" s="37"/>
      <c r="I3" s="37"/>
    </row>
    <row r="4" spans="1:9" ht="12.75">
      <c r="A4" s="29" t="s">
        <v>134</v>
      </c>
      <c r="B4" s="29"/>
      <c r="C4" s="29"/>
      <c r="D4" s="29"/>
      <c r="E4" s="29"/>
      <c r="F4" s="29"/>
      <c r="G4" s="29"/>
      <c r="H4" s="29"/>
      <c r="I4" s="29"/>
    </row>
    <row r="5" spans="1:11" ht="12.75">
      <c r="A5" s="30" t="s">
        <v>127</v>
      </c>
      <c r="B5" s="30"/>
      <c r="C5" s="30"/>
      <c r="D5" s="30"/>
      <c r="E5" s="30"/>
      <c r="F5" s="30"/>
      <c r="G5" s="30"/>
      <c r="H5" s="30"/>
      <c r="I5" s="30"/>
      <c r="J5" s="1"/>
      <c r="K5" s="1"/>
    </row>
    <row r="6" spans="1:11" ht="12.75">
      <c r="A6" s="22" t="s">
        <v>137</v>
      </c>
      <c r="B6" s="23"/>
      <c r="C6" s="23"/>
      <c r="D6" s="23"/>
      <c r="E6" s="23"/>
      <c r="F6" s="23"/>
      <c r="G6" s="23"/>
      <c r="H6" s="23"/>
      <c r="I6" s="24"/>
      <c r="J6" s="1"/>
      <c r="K6" s="1"/>
    </row>
    <row r="7" spans="1:11" ht="12.75">
      <c r="A7" s="22" t="s">
        <v>0</v>
      </c>
      <c r="B7" s="23"/>
      <c r="C7" s="23"/>
      <c r="D7" s="23"/>
      <c r="E7" s="23"/>
      <c r="F7" s="23"/>
      <c r="G7" s="23"/>
      <c r="H7" s="23"/>
      <c r="I7" s="24"/>
      <c r="J7" s="1"/>
      <c r="K7" s="1"/>
    </row>
    <row r="8" spans="1:10" ht="12.75">
      <c r="A8" s="2" t="s">
        <v>3</v>
      </c>
      <c r="B8" s="2" t="s">
        <v>1</v>
      </c>
      <c r="C8" s="3"/>
      <c r="D8" s="4"/>
      <c r="E8" s="4"/>
      <c r="F8" s="5"/>
      <c r="G8" s="2" t="s">
        <v>7</v>
      </c>
      <c r="H8" s="6" t="s">
        <v>126</v>
      </c>
      <c r="I8" s="6"/>
      <c r="J8" s="38" t="s">
        <v>124</v>
      </c>
    </row>
    <row r="9" spans="1:10" ht="12.75">
      <c r="A9" s="7" t="s">
        <v>2</v>
      </c>
      <c r="B9" s="7" t="s">
        <v>2</v>
      </c>
      <c r="C9" s="25" t="s">
        <v>4</v>
      </c>
      <c r="D9" s="26"/>
      <c r="E9" s="26"/>
      <c r="F9" s="27"/>
      <c r="G9" s="7" t="s">
        <v>5</v>
      </c>
      <c r="H9" s="7" t="s">
        <v>135</v>
      </c>
      <c r="I9" s="7" t="s">
        <v>6</v>
      </c>
      <c r="J9" s="39"/>
    </row>
    <row r="10" spans="1:10" ht="12.75" customHeight="1">
      <c r="A10" s="8" t="s">
        <v>8</v>
      </c>
      <c r="B10" s="9" t="s">
        <v>47</v>
      </c>
      <c r="C10" s="19" t="s">
        <v>70</v>
      </c>
      <c r="D10" s="20"/>
      <c r="E10" s="20"/>
      <c r="F10" s="21"/>
      <c r="G10" s="10">
        <f aca="true" t="shared" si="0" ref="G10:G49">H10-J10</f>
        <v>10400</v>
      </c>
      <c r="H10" s="11">
        <v>13000</v>
      </c>
      <c r="I10" s="12" t="s">
        <v>98</v>
      </c>
      <c r="J10" s="11">
        <f aca="true" t="shared" si="1" ref="J10:J49">H10*25/125</f>
        <v>2600</v>
      </c>
    </row>
    <row r="11" spans="1:10" ht="12.75" customHeight="1">
      <c r="A11" s="8" t="s">
        <v>9</v>
      </c>
      <c r="B11" s="9" t="s">
        <v>48</v>
      </c>
      <c r="C11" s="18" t="s">
        <v>71</v>
      </c>
      <c r="D11" s="18"/>
      <c r="E11" s="18"/>
      <c r="F11" s="18"/>
      <c r="G11" s="10">
        <f t="shared" si="0"/>
        <v>1600</v>
      </c>
      <c r="H11" s="11">
        <v>2000</v>
      </c>
      <c r="I11" s="12" t="s">
        <v>98</v>
      </c>
      <c r="J11" s="11">
        <f t="shared" si="1"/>
        <v>400</v>
      </c>
    </row>
    <row r="12" spans="1:10" ht="12.75" customHeight="1">
      <c r="A12" s="8" t="s">
        <v>10</v>
      </c>
      <c r="B12" s="9" t="s">
        <v>49</v>
      </c>
      <c r="C12" s="18" t="s">
        <v>72</v>
      </c>
      <c r="D12" s="18"/>
      <c r="E12" s="18"/>
      <c r="F12" s="18"/>
      <c r="G12" s="10">
        <f t="shared" si="0"/>
        <v>8000</v>
      </c>
      <c r="H12" s="11">
        <v>10000</v>
      </c>
      <c r="I12" s="12" t="s">
        <v>98</v>
      </c>
      <c r="J12" s="11">
        <f t="shared" si="1"/>
        <v>2000</v>
      </c>
    </row>
    <row r="13" spans="1:10" ht="12.75" customHeight="1">
      <c r="A13" s="8" t="s">
        <v>11</v>
      </c>
      <c r="B13" s="9" t="s">
        <v>50</v>
      </c>
      <c r="C13" s="18" t="s">
        <v>73</v>
      </c>
      <c r="D13" s="18"/>
      <c r="E13" s="18"/>
      <c r="F13" s="18"/>
      <c r="G13" s="10">
        <f t="shared" si="0"/>
        <v>8000</v>
      </c>
      <c r="H13" s="11">
        <v>10000</v>
      </c>
      <c r="I13" s="12" t="s">
        <v>98</v>
      </c>
      <c r="J13" s="11">
        <f t="shared" si="1"/>
        <v>2000</v>
      </c>
    </row>
    <row r="14" spans="1:10" ht="12.75" customHeight="1">
      <c r="A14" s="8" t="s">
        <v>12</v>
      </c>
      <c r="B14" s="9" t="s">
        <v>51</v>
      </c>
      <c r="C14" s="18" t="s">
        <v>74</v>
      </c>
      <c r="D14" s="18"/>
      <c r="E14" s="18"/>
      <c r="F14" s="18"/>
      <c r="G14" s="10">
        <v>6000</v>
      </c>
      <c r="H14" s="11">
        <v>7500</v>
      </c>
      <c r="I14" s="12" t="s">
        <v>98</v>
      </c>
      <c r="J14" s="11">
        <f t="shared" si="1"/>
        <v>1500</v>
      </c>
    </row>
    <row r="15" spans="1:10" ht="12.75" customHeight="1">
      <c r="A15" s="8" t="s">
        <v>13</v>
      </c>
      <c r="B15" s="9">
        <v>32224</v>
      </c>
      <c r="C15" s="19" t="s">
        <v>106</v>
      </c>
      <c r="D15" s="20"/>
      <c r="E15" s="20"/>
      <c r="F15" s="21"/>
      <c r="G15" s="10">
        <f t="shared" si="0"/>
        <v>360000</v>
      </c>
      <c r="H15" s="11">
        <v>450000</v>
      </c>
      <c r="I15" s="12" t="s">
        <v>98</v>
      </c>
      <c r="J15" s="11">
        <f t="shared" si="1"/>
        <v>90000</v>
      </c>
    </row>
    <row r="16" spans="1:10" ht="12.75" customHeight="1">
      <c r="A16" s="8" t="s">
        <v>107</v>
      </c>
      <c r="B16" s="9">
        <v>32224</v>
      </c>
      <c r="C16" s="19" t="s">
        <v>130</v>
      </c>
      <c r="D16" s="20"/>
      <c r="E16" s="20"/>
      <c r="F16" s="21"/>
      <c r="G16" s="10">
        <f t="shared" si="0"/>
        <v>48000</v>
      </c>
      <c r="H16" s="11">
        <v>60000</v>
      </c>
      <c r="I16" s="12" t="s">
        <v>98</v>
      </c>
      <c r="J16" s="11">
        <f t="shared" si="1"/>
        <v>12000</v>
      </c>
    </row>
    <row r="17" spans="1:10" ht="12.75" customHeight="1">
      <c r="A17" s="8" t="s">
        <v>108</v>
      </c>
      <c r="B17" s="9">
        <v>32224</v>
      </c>
      <c r="C17" s="19" t="s">
        <v>112</v>
      </c>
      <c r="D17" s="20"/>
      <c r="E17" s="20"/>
      <c r="F17" s="21"/>
      <c r="G17" s="10">
        <f t="shared" si="0"/>
        <v>40000</v>
      </c>
      <c r="H17" s="11">
        <v>50000</v>
      </c>
      <c r="I17" s="12" t="s">
        <v>98</v>
      </c>
      <c r="J17" s="11">
        <f t="shared" si="1"/>
        <v>10000</v>
      </c>
    </row>
    <row r="18" spans="1:10" ht="12.75" customHeight="1">
      <c r="A18" s="8" t="s">
        <v>109</v>
      </c>
      <c r="B18" s="9">
        <v>32224</v>
      </c>
      <c r="C18" s="19" t="s">
        <v>129</v>
      </c>
      <c r="D18" s="20"/>
      <c r="E18" s="20"/>
      <c r="F18" s="21"/>
      <c r="G18" s="10">
        <f t="shared" si="0"/>
        <v>56000</v>
      </c>
      <c r="H18" s="11">
        <v>70000</v>
      </c>
      <c r="I18" s="12" t="s">
        <v>98</v>
      </c>
      <c r="J18" s="11">
        <f t="shared" si="1"/>
        <v>14000</v>
      </c>
    </row>
    <row r="19" spans="1:10" ht="12.75" customHeight="1">
      <c r="A19" s="8" t="s">
        <v>110</v>
      </c>
      <c r="B19" s="9">
        <v>32224</v>
      </c>
      <c r="C19" s="19" t="s">
        <v>113</v>
      </c>
      <c r="D19" s="20"/>
      <c r="E19" s="20"/>
      <c r="F19" s="21"/>
      <c r="G19" s="10">
        <f t="shared" si="0"/>
        <v>48000</v>
      </c>
      <c r="H19" s="11">
        <v>60000</v>
      </c>
      <c r="I19" s="12" t="s">
        <v>98</v>
      </c>
      <c r="J19" s="11">
        <f t="shared" si="1"/>
        <v>12000</v>
      </c>
    </row>
    <row r="20" spans="1:10" ht="12.75" customHeight="1">
      <c r="A20" s="8" t="s">
        <v>111</v>
      </c>
      <c r="B20" s="9">
        <v>32224</v>
      </c>
      <c r="C20" s="19" t="s">
        <v>114</v>
      </c>
      <c r="D20" s="20"/>
      <c r="E20" s="20"/>
      <c r="F20" s="21"/>
      <c r="G20" s="10">
        <f t="shared" si="0"/>
        <v>52000</v>
      </c>
      <c r="H20" s="11">
        <v>65000</v>
      </c>
      <c r="I20" s="12" t="s">
        <v>98</v>
      </c>
      <c r="J20" s="11">
        <f t="shared" si="1"/>
        <v>13000</v>
      </c>
    </row>
    <row r="21" spans="1:10" ht="12.75" customHeight="1">
      <c r="A21" s="8" t="s">
        <v>115</v>
      </c>
      <c r="B21" s="9">
        <v>32224</v>
      </c>
      <c r="C21" s="19" t="s">
        <v>131</v>
      </c>
      <c r="D21" s="20"/>
      <c r="E21" s="20"/>
      <c r="F21" s="21"/>
      <c r="G21" s="10">
        <f t="shared" si="0"/>
        <v>48000</v>
      </c>
      <c r="H21" s="11">
        <v>60000</v>
      </c>
      <c r="I21" s="12" t="s">
        <v>98</v>
      </c>
      <c r="J21" s="11">
        <f t="shared" si="1"/>
        <v>12000</v>
      </c>
    </row>
    <row r="22" spans="1:10" ht="12.75" customHeight="1">
      <c r="A22" s="8" t="s">
        <v>116</v>
      </c>
      <c r="B22" s="9">
        <v>32224</v>
      </c>
      <c r="C22" s="19" t="s">
        <v>117</v>
      </c>
      <c r="D22" s="20"/>
      <c r="E22" s="20"/>
      <c r="F22" s="21"/>
      <c r="G22" s="10">
        <f t="shared" si="0"/>
        <v>52000</v>
      </c>
      <c r="H22" s="11">
        <v>65000</v>
      </c>
      <c r="I22" s="12" t="s">
        <v>98</v>
      </c>
      <c r="J22" s="11">
        <f t="shared" si="1"/>
        <v>13000</v>
      </c>
    </row>
    <row r="23" spans="1:10" ht="12.75" customHeight="1">
      <c r="A23" s="16" t="s">
        <v>132</v>
      </c>
      <c r="B23" s="9">
        <v>32224</v>
      </c>
      <c r="C23" s="19" t="s">
        <v>128</v>
      </c>
      <c r="D23" s="20"/>
      <c r="E23" s="20"/>
      <c r="F23" s="21"/>
      <c r="G23" s="10">
        <f t="shared" si="0"/>
        <v>16000</v>
      </c>
      <c r="H23" s="11">
        <v>20000</v>
      </c>
      <c r="I23" s="12" t="s">
        <v>98</v>
      </c>
      <c r="J23" s="11">
        <f t="shared" si="1"/>
        <v>4000</v>
      </c>
    </row>
    <row r="24" spans="1:10" ht="12.75" customHeight="1">
      <c r="A24" s="8" t="s">
        <v>14</v>
      </c>
      <c r="B24" s="9" t="s">
        <v>52</v>
      </c>
      <c r="C24" s="18" t="s">
        <v>75</v>
      </c>
      <c r="D24" s="18"/>
      <c r="E24" s="18"/>
      <c r="F24" s="18"/>
      <c r="G24" s="10">
        <f t="shared" si="0"/>
        <v>1600</v>
      </c>
      <c r="H24" s="11">
        <v>2000</v>
      </c>
      <c r="I24" s="12" t="s">
        <v>98</v>
      </c>
      <c r="J24" s="11">
        <f t="shared" si="1"/>
        <v>400</v>
      </c>
    </row>
    <row r="25" spans="1:10" ht="12.75" customHeight="1">
      <c r="A25" s="8" t="s">
        <v>15</v>
      </c>
      <c r="B25" s="9" t="s">
        <v>53</v>
      </c>
      <c r="C25" s="18" t="s">
        <v>76</v>
      </c>
      <c r="D25" s="18"/>
      <c r="E25" s="18"/>
      <c r="F25" s="18"/>
      <c r="G25" s="10">
        <f t="shared" si="0"/>
        <v>2400</v>
      </c>
      <c r="H25" s="11">
        <v>3000</v>
      </c>
      <c r="I25" s="12" t="s">
        <v>98</v>
      </c>
      <c r="J25" s="11">
        <f t="shared" si="1"/>
        <v>600</v>
      </c>
    </row>
    <row r="26" spans="1:10" ht="12.75" customHeight="1">
      <c r="A26" s="8" t="s">
        <v>16</v>
      </c>
      <c r="B26" s="9" t="s">
        <v>54</v>
      </c>
      <c r="C26" s="18" t="s">
        <v>77</v>
      </c>
      <c r="D26" s="18"/>
      <c r="E26" s="18"/>
      <c r="F26" s="18"/>
      <c r="G26" s="10">
        <f t="shared" si="0"/>
        <v>4000</v>
      </c>
      <c r="H26" s="11">
        <v>5000</v>
      </c>
      <c r="I26" s="12" t="s">
        <v>98</v>
      </c>
      <c r="J26" s="11">
        <f t="shared" si="1"/>
        <v>1000</v>
      </c>
    </row>
    <row r="27" spans="1:10" ht="12.75" customHeight="1">
      <c r="A27" s="8" t="s">
        <v>17</v>
      </c>
      <c r="B27" s="9">
        <v>32251</v>
      </c>
      <c r="C27" s="18" t="s">
        <v>78</v>
      </c>
      <c r="D27" s="18"/>
      <c r="E27" s="18"/>
      <c r="F27" s="18"/>
      <c r="G27" s="10">
        <f t="shared" si="0"/>
        <v>2400</v>
      </c>
      <c r="H27" s="11">
        <v>3000</v>
      </c>
      <c r="I27" s="12" t="s">
        <v>98</v>
      </c>
      <c r="J27" s="11">
        <f t="shared" si="1"/>
        <v>600</v>
      </c>
    </row>
    <row r="28" spans="1:10" ht="12.75" customHeight="1">
      <c r="A28" s="8" t="s">
        <v>18</v>
      </c>
      <c r="B28" s="9">
        <v>32399</v>
      </c>
      <c r="C28" s="18" t="s">
        <v>79</v>
      </c>
      <c r="D28" s="18"/>
      <c r="E28" s="18"/>
      <c r="F28" s="18"/>
      <c r="G28" s="10">
        <v>8000</v>
      </c>
      <c r="H28" s="11">
        <v>10000</v>
      </c>
      <c r="I28" s="12" t="s">
        <v>98</v>
      </c>
      <c r="J28" s="11">
        <f t="shared" si="1"/>
        <v>2000</v>
      </c>
    </row>
    <row r="29" spans="1:10" ht="12.75" customHeight="1">
      <c r="A29" s="8" t="s">
        <v>19</v>
      </c>
      <c r="B29" s="9">
        <v>32215</v>
      </c>
      <c r="C29" s="18" t="s">
        <v>80</v>
      </c>
      <c r="D29" s="18"/>
      <c r="E29" s="18"/>
      <c r="F29" s="18"/>
      <c r="G29" s="10">
        <f t="shared" si="0"/>
        <v>2400</v>
      </c>
      <c r="H29" s="11">
        <v>3000</v>
      </c>
      <c r="I29" s="12" t="s">
        <v>98</v>
      </c>
      <c r="J29" s="11">
        <f t="shared" si="1"/>
        <v>600</v>
      </c>
    </row>
    <row r="30" spans="1:10" ht="12.75" customHeight="1">
      <c r="A30" s="8" t="s">
        <v>20</v>
      </c>
      <c r="B30" s="9" t="s">
        <v>55</v>
      </c>
      <c r="C30" s="18" t="s">
        <v>81</v>
      </c>
      <c r="D30" s="18"/>
      <c r="E30" s="18"/>
      <c r="F30" s="18"/>
      <c r="G30" s="10">
        <f t="shared" si="0"/>
        <v>14400</v>
      </c>
      <c r="H30" s="11">
        <v>18000</v>
      </c>
      <c r="I30" s="12" t="s">
        <v>98</v>
      </c>
      <c r="J30" s="11">
        <f t="shared" si="1"/>
        <v>3600</v>
      </c>
    </row>
    <row r="31" spans="1:10" ht="12.75" customHeight="1">
      <c r="A31" s="8" t="s">
        <v>21</v>
      </c>
      <c r="B31" s="9" t="s">
        <v>56</v>
      </c>
      <c r="C31" s="18" t="s">
        <v>82</v>
      </c>
      <c r="D31" s="18"/>
      <c r="E31" s="18"/>
      <c r="F31" s="18"/>
      <c r="G31" s="10">
        <f t="shared" si="0"/>
        <v>1744</v>
      </c>
      <c r="H31" s="11">
        <v>2180</v>
      </c>
      <c r="I31" s="12" t="s">
        <v>98</v>
      </c>
      <c r="J31" s="11">
        <f t="shared" si="1"/>
        <v>436</v>
      </c>
    </row>
    <row r="32" spans="1:10" ht="12.75" customHeight="1">
      <c r="A32" s="8" t="s">
        <v>22</v>
      </c>
      <c r="B32" s="9" t="s">
        <v>57</v>
      </c>
      <c r="C32" s="18" t="s">
        <v>83</v>
      </c>
      <c r="D32" s="18"/>
      <c r="E32" s="18"/>
      <c r="F32" s="18"/>
      <c r="G32" s="10">
        <f t="shared" si="0"/>
        <v>1600</v>
      </c>
      <c r="H32" s="11">
        <v>2000</v>
      </c>
      <c r="I32" s="12" t="s">
        <v>98</v>
      </c>
      <c r="J32" s="11">
        <f t="shared" si="1"/>
        <v>400</v>
      </c>
    </row>
    <row r="33" spans="1:10" ht="12.75" customHeight="1">
      <c r="A33" s="8" t="s">
        <v>23</v>
      </c>
      <c r="B33" s="9" t="s">
        <v>58</v>
      </c>
      <c r="C33" s="18" t="s">
        <v>84</v>
      </c>
      <c r="D33" s="18"/>
      <c r="E33" s="18"/>
      <c r="F33" s="18"/>
      <c r="G33" s="10">
        <f t="shared" si="0"/>
        <v>2400</v>
      </c>
      <c r="H33" s="11">
        <v>3000</v>
      </c>
      <c r="I33" s="12" t="s">
        <v>98</v>
      </c>
      <c r="J33" s="11">
        <f t="shared" si="1"/>
        <v>600</v>
      </c>
    </row>
    <row r="34" spans="1:10" ht="12.75" customHeight="1">
      <c r="A34" s="8" t="s">
        <v>24</v>
      </c>
      <c r="B34" s="9">
        <v>32329</v>
      </c>
      <c r="C34" s="19" t="s">
        <v>119</v>
      </c>
      <c r="D34" s="20"/>
      <c r="E34" s="20"/>
      <c r="F34" s="21"/>
      <c r="G34" s="10">
        <f t="shared" si="0"/>
        <v>4800</v>
      </c>
      <c r="H34" s="11">
        <v>6000</v>
      </c>
      <c r="I34" s="12" t="s">
        <v>98</v>
      </c>
      <c r="J34" s="11">
        <f t="shared" si="1"/>
        <v>1200</v>
      </c>
    </row>
    <row r="35" spans="1:10" ht="12.75">
      <c r="A35" s="8" t="s">
        <v>25</v>
      </c>
      <c r="B35" s="9" t="s">
        <v>59</v>
      </c>
      <c r="C35" s="18" t="s">
        <v>85</v>
      </c>
      <c r="D35" s="18"/>
      <c r="E35" s="18"/>
      <c r="F35" s="18"/>
      <c r="G35" s="10">
        <v>1500</v>
      </c>
      <c r="H35" s="11">
        <v>1875</v>
      </c>
      <c r="I35" s="12" t="s">
        <v>98</v>
      </c>
      <c r="J35" s="11">
        <f t="shared" si="1"/>
        <v>375</v>
      </c>
    </row>
    <row r="36" spans="1:10" ht="12.75" customHeight="1">
      <c r="A36" s="8" t="s">
        <v>26</v>
      </c>
      <c r="B36" s="9" t="s">
        <v>60</v>
      </c>
      <c r="C36" s="18" t="s">
        <v>86</v>
      </c>
      <c r="D36" s="18"/>
      <c r="E36" s="18"/>
      <c r="F36" s="18"/>
      <c r="G36" s="10">
        <f t="shared" si="0"/>
        <v>12000</v>
      </c>
      <c r="H36" s="11">
        <v>15000</v>
      </c>
      <c r="I36" s="12" t="s">
        <v>98</v>
      </c>
      <c r="J36" s="11">
        <f t="shared" si="1"/>
        <v>3000</v>
      </c>
    </row>
    <row r="37" spans="1:10" ht="12.75" customHeight="1">
      <c r="A37" s="8" t="s">
        <v>27</v>
      </c>
      <c r="B37" s="9" t="s">
        <v>61</v>
      </c>
      <c r="C37" s="18" t="s">
        <v>87</v>
      </c>
      <c r="D37" s="18"/>
      <c r="E37" s="18"/>
      <c r="F37" s="18"/>
      <c r="G37" s="10">
        <f t="shared" si="0"/>
        <v>19200</v>
      </c>
      <c r="H37" s="11">
        <v>24000</v>
      </c>
      <c r="I37" s="12" t="s">
        <v>98</v>
      </c>
      <c r="J37" s="11">
        <f t="shared" si="1"/>
        <v>4800</v>
      </c>
    </row>
    <row r="38" spans="1:10" ht="12.75" customHeight="1">
      <c r="A38" s="8" t="s">
        <v>28</v>
      </c>
      <c r="B38" s="9" t="s">
        <v>62</v>
      </c>
      <c r="C38" s="18" t="s">
        <v>88</v>
      </c>
      <c r="D38" s="18"/>
      <c r="E38" s="18"/>
      <c r="F38" s="18"/>
      <c r="G38" s="10">
        <f t="shared" si="0"/>
        <v>800</v>
      </c>
      <c r="H38" s="11">
        <v>1000</v>
      </c>
      <c r="I38" s="12" t="s">
        <v>98</v>
      </c>
      <c r="J38" s="11">
        <f t="shared" si="1"/>
        <v>200</v>
      </c>
    </row>
    <row r="39" spans="1:10" ht="12.75" customHeight="1">
      <c r="A39" s="8" t="s">
        <v>29</v>
      </c>
      <c r="B39" s="9" t="s">
        <v>63</v>
      </c>
      <c r="C39" s="18" t="s">
        <v>89</v>
      </c>
      <c r="D39" s="18"/>
      <c r="E39" s="18"/>
      <c r="F39" s="18"/>
      <c r="G39" s="10">
        <f t="shared" si="0"/>
        <v>1600</v>
      </c>
      <c r="H39" s="11">
        <v>2000</v>
      </c>
      <c r="I39" s="12" t="s">
        <v>98</v>
      </c>
      <c r="J39" s="11">
        <f t="shared" si="1"/>
        <v>400</v>
      </c>
    </row>
    <row r="40" spans="1:10" ht="12.75" customHeight="1">
      <c r="A40" s="8" t="s">
        <v>30</v>
      </c>
      <c r="B40" s="9">
        <v>32345</v>
      </c>
      <c r="C40" s="19" t="s">
        <v>120</v>
      </c>
      <c r="D40" s="20"/>
      <c r="E40" s="20"/>
      <c r="F40" s="21"/>
      <c r="G40" s="10">
        <f t="shared" si="0"/>
        <v>400</v>
      </c>
      <c r="H40" s="11">
        <v>500</v>
      </c>
      <c r="I40" s="12" t="s">
        <v>98</v>
      </c>
      <c r="J40" s="11">
        <f t="shared" si="1"/>
        <v>100</v>
      </c>
    </row>
    <row r="41" spans="1:10" ht="12.75" customHeight="1">
      <c r="A41" s="8" t="s">
        <v>31</v>
      </c>
      <c r="B41" s="9">
        <v>32373</v>
      </c>
      <c r="C41" s="19" t="s">
        <v>121</v>
      </c>
      <c r="D41" s="20"/>
      <c r="E41" s="20"/>
      <c r="F41" s="21"/>
      <c r="G41" s="10">
        <f t="shared" si="0"/>
        <v>400</v>
      </c>
      <c r="H41" s="11">
        <v>500</v>
      </c>
      <c r="I41" s="12" t="s">
        <v>98</v>
      </c>
      <c r="J41" s="11">
        <f t="shared" si="1"/>
        <v>100</v>
      </c>
    </row>
    <row r="42" spans="1:10" ht="12.75" customHeight="1">
      <c r="A42" s="8" t="s">
        <v>32</v>
      </c>
      <c r="B42" s="9">
        <v>32312</v>
      </c>
      <c r="C42" s="19" t="s">
        <v>118</v>
      </c>
      <c r="D42" s="20"/>
      <c r="E42" s="20"/>
      <c r="F42" s="21"/>
      <c r="G42" s="10">
        <f t="shared" si="0"/>
        <v>1600</v>
      </c>
      <c r="H42" s="11">
        <v>2000</v>
      </c>
      <c r="I42" s="12" t="s">
        <v>98</v>
      </c>
      <c r="J42" s="11">
        <f t="shared" si="1"/>
        <v>400</v>
      </c>
    </row>
    <row r="43" spans="1:10" ht="12.75" customHeight="1">
      <c r="A43" s="8" t="s">
        <v>33</v>
      </c>
      <c r="B43" s="9" t="s">
        <v>64</v>
      </c>
      <c r="C43" s="18" t="s">
        <v>90</v>
      </c>
      <c r="D43" s="18"/>
      <c r="E43" s="18"/>
      <c r="F43" s="18"/>
      <c r="G43" s="10">
        <f t="shared" si="0"/>
        <v>1200</v>
      </c>
      <c r="H43" s="11">
        <v>1500</v>
      </c>
      <c r="I43" s="12" t="s">
        <v>98</v>
      </c>
      <c r="J43" s="11">
        <f t="shared" si="1"/>
        <v>300</v>
      </c>
    </row>
    <row r="44" spans="1:10" ht="12.75" customHeight="1">
      <c r="A44" s="8" t="s">
        <v>34</v>
      </c>
      <c r="B44" s="9" t="s">
        <v>65</v>
      </c>
      <c r="C44" s="18" t="s">
        <v>91</v>
      </c>
      <c r="D44" s="18"/>
      <c r="E44" s="18"/>
      <c r="F44" s="18"/>
      <c r="G44" s="10">
        <f t="shared" si="0"/>
        <v>9200</v>
      </c>
      <c r="H44" s="11">
        <v>11500</v>
      </c>
      <c r="I44" s="12" t="s">
        <v>98</v>
      </c>
      <c r="J44" s="11">
        <f t="shared" si="1"/>
        <v>2300</v>
      </c>
    </row>
    <row r="45" spans="1:10" ht="12.75" customHeight="1">
      <c r="A45" s="8" t="s">
        <v>35</v>
      </c>
      <c r="B45" s="9" t="s">
        <v>66</v>
      </c>
      <c r="C45" s="18" t="s">
        <v>92</v>
      </c>
      <c r="D45" s="18"/>
      <c r="E45" s="18"/>
      <c r="F45" s="18"/>
      <c r="G45" s="10">
        <f t="shared" si="0"/>
        <v>5840</v>
      </c>
      <c r="H45" s="11">
        <v>7300</v>
      </c>
      <c r="I45" s="12" t="s">
        <v>98</v>
      </c>
      <c r="J45" s="11">
        <f t="shared" si="1"/>
        <v>1460</v>
      </c>
    </row>
    <row r="46" spans="1:10" ht="12.75" customHeight="1">
      <c r="A46" s="8" t="s">
        <v>36</v>
      </c>
      <c r="B46" s="9" t="s">
        <v>51</v>
      </c>
      <c r="C46" s="18" t="s">
        <v>93</v>
      </c>
      <c r="D46" s="18"/>
      <c r="E46" s="18"/>
      <c r="F46" s="18"/>
      <c r="G46" s="10">
        <f t="shared" si="0"/>
        <v>6400</v>
      </c>
      <c r="H46" s="11">
        <v>8000</v>
      </c>
      <c r="I46" s="12" t="s">
        <v>98</v>
      </c>
      <c r="J46" s="11">
        <f t="shared" si="1"/>
        <v>1600</v>
      </c>
    </row>
    <row r="47" spans="1:10" ht="12.75" customHeight="1">
      <c r="A47" s="8" t="s">
        <v>37</v>
      </c>
      <c r="B47" s="9" t="s">
        <v>67</v>
      </c>
      <c r="C47" s="18" t="s">
        <v>94</v>
      </c>
      <c r="D47" s="18"/>
      <c r="E47" s="18"/>
      <c r="F47" s="18"/>
      <c r="G47" s="10">
        <f t="shared" si="0"/>
        <v>112000</v>
      </c>
      <c r="H47" s="11">
        <v>140000</v>
      </c>
      <c r="I47" s="12" t="s">
        <v>97</v>
      </c>
      <c r="J47" s="11">
        <f t="shared" si="1"/>
        <v>28000</v>
      </c>
    </row>
    <row r="48" spans="1:10" ht="12.75">
      <c r="A48" s="8" t="s">
        <v>38</v>
      </c>
      <c r="B48" s="9" t="s">
        <v>68</v>
      </c>
      <c r="C48" s="18" t="s">
        <v>95</v>
      </c>
      <c r="D48" s="18"/>
      <c r="E48" s="18"/>
      <c r="F48" s="18"/>
      <c r="G48" s="10">
        <f t="shared" si="0"/>
        <v>310400</v>
      </c>
      <c r="H48" s="11">
        <v>388000</v>
      </c>
      <c r="I48" s="12" t="s">
        <v>97</v>
      </c>
      <c r="J48" s="11">
        <f t="shared" si="1"/>
        <v>77600</v>
      </c>
    </row>
    <row r="49" spans="1:10" ht="12.75" customHeight="1">
      <c r="A49" s="8" t="s">
        <v>39</v>
      </c>
      <c r="B49" s="9" t="s">
        <v>69</v>
      </c>
      <c r="C49" s="18" t="s">
        <v>96</v>
      </c>
      <c r="D49" s="18"/>
      <c r="E49" s="18"/>
      <c r="F49" s="18"/>
      <c r="G49" s="10">
        <f t="shared" si="0"/>
        <v>9600</v>
      </c>
      <c r="H49" s="11">
        <v>12000</v>
      </c>
      <c r="I49" s="12" t="s">
        <v>98</v>
      </c>
      <c r="J49" s="11">
        <f t="shared" si="1"/>
        <v>2400</v>
      </c>
    </row>
    <row r="50" spans="1:10" ht="12.75">
      <c r="A50" s="8" t="s">
        <v>40</v>
      </c>
      <c r="B50" s="12">
        <v>45111</v>
      </c>
      <c r="C50" s="28" t="s">
        <v>122</v>
      </c>
      <c r="D50" s="28"/>
      <c r="E50" s="28"/>
      <c r="F50" s="28"/>
      <c r="G50" s="10">
        <v>139500</v>
      </c>
      <c r="H50" s="11">
        <v>186000</v>
      </c>
      <c r="I50" s="12" t="s">
        <v>98</v>
      </c>
      <c r="J50" s="11">
        <v>46500</v>
      </c>
    </row>
    <row r="51" spans="1:10" ht="12.75">
      <c r="A51" s="8" t="s">
        <v>41</v>
      </c>
      <c r="B51" s="12">
        <v>4511</v>
      </c>
      <c r="C51" s="28" t="s">
        <v>99</v>
      </c>
      <c r="D51" s="28"/>
      <c r="E51" s="28"/>
      <c r="F51" s="28"/>
      <c r="G51" s="10">
        <v>28000</v>
      </c>
      <c r="H51" s="11">
        <v>35000</v>
      </c>
      <c r="I51" s="12" t="s">
        <v>98</v>
      </c>
      <c r="J51" s="11">
        <v>7000</v>
      </c>
    </row>
    <row r="52" spans="1:10" ht="12.75">
      <c r="A52" s="8" t="s">
        <v>42</v>
      </c>
      <c r="B52" s="12">
        <v>42211</v>
      </c>
      <c r="C52" s="28" t="s">
        <v>101</v>
      </c>
      <c r="D52" s="28"/>
      <c r="E52" s="28"/>
      <c r="F52" s="28"/>
      <c r="G52" s="10">
        <v>12000</v>
      </c>
      <c r="H52" s="11">
        <v>15000</v>
      </c>
      <c r="I52" s="12" t="s">
        <v>98</v>
      </c>
      <c r="J52" s="11">
        <v>3000</v>
      </c>
    </row>
    <row r="53" spans="1:10" ht="12.75">
      <c r="A53" s="8" t="s">
        <v>43</v>
      </c>
      <c r="B53" s="12">
        <v>42211</v>
      </c>
      <c r="C53" s="28" t="s">
        <v>100</v>
      </c>
      <c r="D53" s="28"/>
      <c r="E53" s="28"/>
      <c r="F53" s="28"/>
      <c r="G53" s="10">
        <v>2400</v>
      </c>
      <c r="H53" s="11">
        <v>3000</v>
      </c>
      <c r="I53" s="12" t="s">
        <v>98</v>
      </c>
      <c r="J53" s="11">
        <v>600</v>
      </c>
    </row>
    <row r="54" spans="1:10" ht="12.75">
      <c r="A54" s="8" t="s">
        <v>44</v>
      </c>
      <c r="B54" s="12">
        <v>42259</v>
      </c>
      <c r="C54" s="28" t="s">
        <v>136</v>
      </c>
      <c r="D54" s="28"/>
      <c r="E54" s="28"/>
      <c r="F54" s="28"/>
      <c r="G54" s="10">
        <v>12000</v>
      </c>
      <c r="H54" s="11">
        <v>15000</v>
      </c>
      <c r="I54" s="12" t="s">
        <v>98</v>
      </c>
      <c r="J54" s="11">
        <v>3000</v>
      </c>
    </row>
    <row r="55" spans="1:10" ht="12.75">
      <c r="A55" s="8" t="s">
        <v>45</v>
      </c>
      <c r="B55" s="12">
        <v>42272</v>
      </c>
      <c r="C55" s="28" t="s">
        <v>102</v>
      </c>
      <c r="D55" s="28"/>
      <c r="E55" s="28"/>
      <c r="F55" s="28"/>
      <c r="G55" s="10">
        <v>2400</v>
      </c>
      <c r="H55" s="11">
        <v>3000</v>
      </c>
      <c r="I55" s="12" t="s">
        <v>98</v>
      </c>
      <c r="J55" s="11">
        <v>600</v>
      </c>
    </row>
    <row r="56" spans="1:10" ht="12.75">
      <c r="A56" s="8"/>
      <c r="B56" s="12"/>
      <c r="C56" s="28"/>
      <c r="D56" s="28"/>
      <c r="E56" s="28"/>
      <c r="F56" s="28"/>
      <c r="G56" s="10"/>
      <c r="H56" s="11"/>
      <c r="I56" s="12"/>
      <c r="J56" s="11"/>
    </row>
    <row r="57" spans="1:10" ht="12.75">
      <c r="A57" s="8"/>
      <c r="B57" s="12"/>
      <c r="C57" s="28"/>
      <c r="D57" s="28"/>
      <c r="E57" s="28"/>
      <c r="F57" s="28"/>
      <c r="G57" s="10"/>
      <c r="H57" s="11"/>
      <c r="I57" s="12"/>
      <c r="J57" s="11"/>
    </row>
    <row r="58" spans="1:10" ht="12.75">
      <c r="A58" s="13"/>
      <c r="B58" s="13"/>
      <c r="C58" s="31" t="s">
        <v>46</v>
      </c>
      <c r="D58" s="32"/>
      <c r="E58" s="32"/>
      <c r="F58" s="33"/>
      <c r="G58" s="14">
        <f>SUM(G10:G57)-325203.25</f>
        <v>1162980.75</v>
      </c>
      <c r="H58" s="14">
        <f>SUM(H10:H57)-400000</f>
        <v>1471855</v>
      </c>
      <c r="I58" s="13"/>
      <c r="J58" s="11">
        <f>SUM(J10:J57)-74796.75</f>
        <v>308874.25</v>
      </c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2.75">
      <c r="K61" s="1"/>
    </row>
    <row r="62" ht="12.75">
      <c r="K62" s="1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7"/>
      <c r="B67" s="17" t="s">
        <v>103</v>
      </c>
      <c r="C67" s="17"/>
      <c r="D67" s="17"/>
      <c r="E67" s="17"/>
      <c r="F67" s="17"/>
      <c r="G67" s="17"/>
      <c r="H67" s="17" t="s">
        <v>104</v>
      </c>
      <c r="I67" s="17"/>
      <c r="J67" s="17"/>
    </row>
    <row r="68" spans="1:10" ht="12.75">
      <c r="A68" s="17"/>
      <c r="B68" s="17" t="s">
        <v>123</v>
      </c>
      <c r="C68" s="17"/>
      <c r="D68" s="17"/>
      <c r="E68" s="17"/>
      <c r="F68" s="17"/>
      <c r="G68" s="17"/>
      <c r="H68" s="17" t="s">
        <v>105</v>
      </c>
      <c r="I68" s="17"/>
      <c r="J68" s="17"/>
    </row>
  </sheetData>
  <sheetProtection/>
  <mergeCells count="58">
    <mergeCell ref="J8:J9"/>
    <mergeCell ref="C23:F23"/>
    <mergeCell ref="C21:F21"/>
    <mergeCell ref="C22:F22"/>
    <mergeCell ref="C15:F15"/>
    <mergeCell ref="C57:F57"/>
    <mergeCell ref="C54:F54"/>
    <mergeCell ref="C50:F50"/>
    <mergeCell ref="C51:F51"/>
    <mergeCell ref="C39:F39"/>
    <mergeCell ref="C43:F43"/>
    <mergeCell ref="C34:F34"/>
    <mergeCell ref="C58:F58"/>
    <mergeCell ref="C55:F55"/>
    <mergeCell ref="C56:F56"/>
    <mergeCell ref="A1:I1"/>
    <mergeCell ref="A2:I2"/>
    <mergeCell ref="A3:I3"/>
    <mergeCell ref="C49:F49"/>
    <mergeCell ref="C52:F52"/>
    <mergeCell ref="C53:F53"/>
    <mergeCell ref="A4:I4"/>
    <mergeCell ref="A5:I5"/>
    <mergeCell ref="C44:F44"/>
    <mergeCell ref="C45:F45"/>
    <mergeCell ref="C46:F46"/>
    <mergeCell ref="C47:F47"/>
    <mergeCell ref="C48:F48"/>
    <mergeCell ref="C42:F42"/>
    <mergeCell ref="C36:F36"/>
    <mergeCell ref="C37:F37"/>
    <mergeCell ref="C38:F38"/>
    <mergeCell ref="C40:F40"/>
    <mergeCell ref="C41:F41"/>
    <mergeCell ref="C29:F29"/>
    <mergeCell ref="C30:F30"/>
    <mergeCell ref="C31:F31"/>
    <mergeCell ref="C32:F32"/>
    <mergeCell ref="C33:F33"/>
    <mergeCell ref="C35:F35"/>
    <mergeCell ref="C18:F18"/>
    <mergeCell ref="C19:F19"/>
    <mergeCell ref="A6:I6"/>
    <mergeCell ref="A7:I7"/>
    <mergeCell ref="C9:F9"/>
    <mergeCell ref="C10:F10"/>
    <mergeCell ref="C11:F11"/>
    <mergeCell ref="C12:F12"/>
    <mergeCell ref="C25:F25"/>
    <mergeCell ref="C26:F26"/>
    <mergeCell ref="C27:F27"/>
    <mergeCell ref="C28:F28"/>
    <mergeCell ref="C13:F13"/>
    <mergeCell ref="C14:F14"/>
    <mergeCell ref="C24:F24"/>
    <mergeCell ref="C20:F20"/>
    <mergeCell ref="C16:F16"/>
    <mergeCell ref="C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2015-12-28T09:06:33Z</cp:lastPrinted>
  <dcterms:created xsi:type="dcterms:W3CDTF">2012-01-24T09:56:37Z</dcterms:created>
  <dcterms:modified xsi:type="dcterms:W3CDTF">2016-01-26T12:43:12Z</dcterms:modified>
  <cp:category/>
  <cp:version/>
  <cp:contentType/>
  <cp:contentStatus/>
</cp:coreProperties>
</file>