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sa laptopa (šarka)\TRANSPARENTNOST\"/>
    </mc:Choice>
  </mc:AlternateContent>
  <xr:revisionPtr revIDLastSave="0" documentId="8_{6638884C-AD29-4064-94B0-86D77680FDD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." sheetId="7" r:id="rId1"/>
  </sheets>
  <definedNames>
    <definedName name="Br_fakture" localSheetId="0">#REF!</definedName>
    <definedName name="Br_fakture">#REF!</definedName>
    <definedName name="NazivTvrtke" localSheetId="0">'.'!#REF!</definedName>
    <definedName name="NazivTvrtke">#REF!</definedName>
    <definedName name="PojedinostiOBrFakture">"PojedinostiOFakturi[Br fakture]"</definedName>
    <definedName name="rngInvoice" localSheetId="0">'.'!#REF!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7" l="1"/>
  <c r="E17" i="7"/>
  <c r="C38" i="7" l="1" a="1"/>
  <c r="C38" i="7" s="1"/>
  <c r="B38" i="7" a="1"/>
  <c r="B38" i="7" s="1"/>
  <c r="C33" i="7" a="1"/>
  <c r="C33" i="7" s="1"/>
  <c r="B14" i="7" a="1"/>
  <c r="B14" i="7" s="1"/>
  <c r="C14" i="7" a="1"/>
  <c r="C14" i="7" s="1"/>
  <c r="B16" i="7" a="1"/>
  <c r="B16" i="7" s="1"/>
  <c r="C16" i="7" a="1"/>
  <c r="C16" i="7" s="1"/>
  <c r="B17" i="7" a="1"/>
  <c r="B17" i="7" s="1"/>
  <c r="C17" i="7" a="1"/>
  <c r="C17" i="7" s="1"/>
  <c r="C19" i="7" a="1"/>
  <c r="C19" i="7" s="1"/>
  <c r="B28" i="7" a="1"/>
  <c r="B28" i="7" s="1"/>
  <c r="C28" i="7" a="1"/>
  <c r="C28" i="7" s="1"/>
  <c r="B30" i="7" a="1"/>
  <c r="B30" i="7" s="1"/>
  <c r="C30" i="7" a="1"/>
  <c r="C30" i="7" s="1"/>
  <c r="B31" i="7" a="1"/>
  <c r="B31" i="7" s="1"/>
  <c r="C31" i="7" a="1"/>
  <c r="C31" i="7" s="1"/>
</calcChain>
</file>

<file path=xl/sharedStrings.xml><?xml version="1.0" encoding="utf-8"?>
<sst xmlns="http://schemas.openxmlformats.org/spreadsheetml/2006/main" count="69" uniqueCount="37">
  <si>
    <t>Iznos</t>
  </si>
  <si>
    <t>Naziv primatelja</t>
  </si>
  <si>
    <t>OIB primatelja</t>
  </si>
  <si>
    <t>Sjedište primatelja</t>
  </si>
  <si>
    <t>Vrsta rashoda i izdatka</t>
  </si>
  <si>
    <t>Osnovna škola Višnjevac</t>
  </si>
  <si>
    <t>Telefonski broj: 031 310-180</t>
  </si>
  <si>
    <t>RKP: 9546</t>
  </si>
  <si>
    <t>OIB: 56882426675</t>
  </si>
  <si>
    <t>AKTIVNOST:</t>
  </si>
  <si>
    <t>IZVOR:</t>
  </si>
  <si>
    <t>POMOĆI - PRORAČ KORISNICI</t>
  </si>
  <si>
    <t>OSTALI RASHODI ZA ZAPOSLENE U OŠ</t>
  </si>
  <si>
    <t>RASHODI ZA ZAPOSLENE U OŠ</t>
  </si>
  <si>
    <t>Adresa: CRNI PUT 41, 31220 VIŠNJEVAC</t>
  </si>
  <si>
    <t>FUNKCIJSKA KLASIFIKACIJA</t>
  </si>
  <si>
    <t>OSNOVNO OBRAZOVANJE</t>
  </si>
  <si>
    <t>PROGRAM</t>
  </si>
  <si>
    <t>GLAVA:</t>
  </si>
  <si>
    <t>OSNOVNE ŠKOLE</t>
  </si>
  <si>
    <t>UKUPNO</t>
  </si>
  <si>
    <t>FINANCIRANJE TEMELJEM STVARNIH TROŠKOVA</t>
  </si>
  <si>
    <t>31216 Regres</t>
  </si>
  <si>
    <t>31212 Nagrade</t>
  </si>
  <si>
    <t>31213 Dar za djecu</t>
  </si>
  <si>
    <t>31212 Ostali rashodi za zaposlene</t>
  </si>
  <si>
    <t xml:space="preserve">3132 Doprinosi za obvezno zdravstveno osiguranje  </t>
  </si>
  <si>
    <t>3212 Naknade za prijevoz na posao i s posla</t>
  </si>
  <si>
    <t>3237 Ugovori o djelu</t>
  </si>
  <si>
    <t>31215 Naknade za bolest, smrtni slučaj</t>
  </si>
  <si>
    <t>A104913</t>
  </si>
  <si>
    <t>OSNOVNO ŠKOLSTVO I POSEBNI PROGRAMI OBRAZOVANJA I ZNANOST</t>
  </si>
  <si>
    <t>5.0.2.</t>
  </si>
  <si>
    <t>INFORMACIJA O TROŠENJU SREDSTAVA                                                                                                                                                TRAVANJ 2026.GODINE</t>
  </si>
  <si>
    <t>3111 Plaća 03-26</t>
  </si>
  <si>
    <t>3113 Plaće za prekovremeni rad 03-26</t>
  </si>
  <si>
    <t>3114 Plaće za posebne uvjete rada 03-26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</si>
</sst>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  <font>
      <b/>
      <sz val="11"/>
      <name val="Calibri"/>
      <scheme val="min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1" xfId="0" applyFont="1" applyFill="1" applyBorder="1" applyAlignment="1">
      <alignment horizontal="left" wrapText="1"/>
    </xf>
    <xf numFmtId="4" fontId="2" fillId="0" borderId="0" xfId="0" applyNumberFormat="1" applyFont="1">
      <alignment vertical="top" wrapText="1"/>
    </xf>
    <xf numFmtId="0" fontId="2" fillId="0" borderId="0" xfId="0" applyFont="1" applyAlignment="1">
      <alignment horizontal="left" vertical="top" wrapText="1"/>
    </xf>
    <xf numFmtId="0" fontId="25" fillId="0" borderId="10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left" wrapText="1"/>
    </xf>
    <xf numFmtId="0" fontId="24" fillId="0" borderId="13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vertical="top" wrapText="1"/>
    </xf>
    <xf numFmtId="0" fontId="24" fillId="0" borderId="9" xfId="0" applyFont="1" applyFill="1" applyBorder="1" applyAlignment="1">
      <alignment horizontal="left" wrapText="1"/>
    </xf>
    <xf numFmtId="4" fontId="24" fillId="0" borderId="14" xfId="0" applyNumberFormat="1" applyFont="1" applyFill="1" applyBorder="1" applyAlignment="1">
      <alignment horizontal="left" wrapText="1"/>
    </xf>
    <xf numFmtId="4" fontId="28" fillId="0" borderId="14" xfId="0" applyNumberFormat="1" applyFont="1" applyFill="1" applyBorder="1" applyAlignment="1">
      <alignment horizontal="left" wrapText="1"/>
    </xf>
    <xf numFmtId="165" fontId="24" fillId="0" borderId="9" xfId="0" applyNumberFormat="1" applyFont="1" applyFill="1" applyBorder="1" applyAlignment="1">
      <alignment horizontal="left" wrapText="1"/>
    </xf>
    <xf numFmtId="0" fontId="24" fillId="34" borderId="13" xfId="0" applyFont="1" applyFill="1" applyBorder="1" applyAlignment="1">
      <alignment horizontal="left" wrapText="1"/>
    </xf>
    <xf numFmtId="0" fontId="24" fillId="34" borderId="9" xfId="0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wrapText="1"/>
    </xf>
    <xf numFmtId="4" fontId="28" fillId="34" borderId="14" xfId="0" applyNumberFormat="1" applyFont="1" applyFill="1" applyBorder="1" applyAlignment="1">
      <alignment horizontal="left" wrapText="1"/>
    </xf>
    <xf numFmtId="0" fontId="24" fillId="34" borderId="9" xfId="0" applyNumberFormat="1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vertical="top" wrapText="1"/>
    </xf>
    <xf numFmtId="0" fontId="24" fillId="34" borderId="13" xfId="0" applyNumberFormat="1" applyFont="1" applyFill="1" applyBorder="1" applyAlignment="1">
      <alignment horizontal="left" wrapText="1"/>
    </xf>
    <xf numFmtId="0" fontId="28" fillId="34" borderId="9" xfId="0" applyNumberFormat="1" applyFont="1" applyFill="1" applyBorder="1" applyAlignment="1">
      <alignment horizontal="left" vertical="top" wrapText="1"/>
    </xf>
    <xf numFmtId="165" fontId="28" fillId="34" borderId="9" xfId="0" applyNumberFormat="1" applyFont="1" applyFill="1" applyBorder="1" applyAlignment="1">
      <alignment horizontal="left" vertical="top" wrapText="1"/>
    </xf>
    <xf numFmtId="0" fontId="27" fillId="34" borderId="9" xfId="0" applyFont="1" applyFill="1" applyBorder="1" applyAlignment="1">
      <alignment horizontal="left" vertical="center" wrapText="1"/>
    </xf>
    <xf numFmtId="0" fontId="26" fillId="34" borderId="9" xfId="0" applyFont="1" applyFill="1" applyBorder="1" applyAlignment="1">
      <alignment horizontal="left" vertical="center" wrapText="1"/>
    </xf>
    <xf numFmtId="0" fontId="24" fillId="34" borderId="9" xfId="20" applyFont="1" applyFill="1" applyBorder="1" applyAlignment="1" applyProtection="1">
      <alignment horizontal="left" vertical="center" wrapText="1"/>
    </xf>
    <xf numFmtId="4" fontId="2" fillId="0" borderId="0" xfId="0" applyNumberFormat="1" applyFont="1" applyAlignment="1">
      <alignment vertical="center"/>
    </xf>
    <xf numFmtId="0" fontId="27" fillId="0" borderId="13" xfId="0" applyNumberFormat="1" applyFont="1" applyFill="1" applyBorder="1" applyAlignment="1">
      <alignment horizontal="left" wrapText="1"/>
    </xf>
    <xf numFmtId="0" fontId="25" fillId="0" borderId="13" xfId="0" applyNumberFormat="1" applyFont="1" applyFill="1" applyBorder="1" applyAlignment="1">
      <alignment horizontal="left" wrapText="1"/>
    </xf>
    <xf numFmtId="0" fontId="27" fillId="0" borderId="9" xfId="0" applyNumberFormat="1" applyFont="1" applyFill="1" applyBorder="1" applyAlignment="1">
      <alignment horizontal="left" vertical="top" wrapText="1"/>
    </xf>
    <xf numFmtId="0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vertical="top" wrapText="1"/>
    </xf>
    <xf numFmtId="165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wrapText="1"/>
    </xf>
    <xf numFmtId="4" fontId="25" fillId="0" borderId="14" xfId="0" applyNumberFormat="1" applyFont="1" applyFill="1" applyBorder="1" applyAlignment="1">
      <alignment horizontal="left" wrapText="1"/>
    </xf>
    <xf numFmtId="4" fontId="27" fillId="0" borderId="14" xfId="0" applyNumberFormat="1" applyFont="1" applyFill="1" applyBorder="1" applyAlignment="1">
      <alignment horizontal="left" wrapText="1"/>
    </xf>
    <xf numFmtId="0" fontId="27" fillId="34" borderId="13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wrapText="1"/>
    </xf>
    <xf numFmtId="4" fontId="27" fillId="34" borderId="14" xfId="0" applyNumberFormat="1" applyFont="1" applyFill="1" applyBorder="1" applyAlignment="1">
      <alignment horizontal="left" wrapText="1"/>
    </xf>
    <xf numFmtId="0" fontId="29" fillId="0" borderId="13" xfId="0" applyNumberFormat="1" applyFont="1" applyFill="1" applyBorder="1" applyAlignment="1">
      <alignment horizontal="left" wrapText="1"/>
    </xf>
    <xf numFmtId="0" fontId="29" fillId="0" borderId="9" xfId="0" applyNumberFormat="1" applyFont="1" applyFill="1" applyBorder="1" applyAlignment="1">
      <alignment horizontal="left" wrapText="1"/>
    </xf>
    <xf numFmtId="165" fontId="29" fillId="0" borderId="9" xfId="0" applyNumberFormat="1" applyFont="1" applyFill="1" applyBorder="1" applyAlignment="1">
      <alignment horizontal="left" wrapText="1"/>
    </xf>
    <xf numFmtId="165" fontId="30" fillId="0" borderId="9" xfId="0" applyNumberFormat="1" applyFont="1" applyFill="1" applyBorder="1" applyAlignment="1">
      <alignment horizontal="left" wrapText="1"/>
    </xf>
    <xf numFmtId="4" fontId="29" fillId="0" borderId="14" xfId="0" applyNumberFormat="1" applyFont="1" applyFill="1" applyBorder="1" applyAlignment="1">
      <alignment horizontal="left" wrapText="1"/>
    </xf>
    <xf numFmtId="4" fontId="2" fillId="0" borderId="0" xfId="0" applyNumberFormat="1" applyFont="1" applyFill="1" applyAlignment="1">
      <alignment vertical="center"/>
    </xf>
    <xf numFmtId="0" fontId="24" fillId="0" borderId="1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5" fillId="0" borderId="15" xfId="20" applyFont="1" applyFill="1" applyBorder="1" applyAlignment="1" applyProtection="1">
      <alignment horizontal="left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3:E39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39"/>
  <sheetViews>
    <sheetView showGridLines="0" tabSelected="1" zoomScaleNormal="100" workbookViewId="0">
      <selection activeCell="I37" sqref="I37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4" customWidth="1"/>
    <col min="6" max="6" width="9" style="1"/>
    <col min="7" max="7" width="9.88671875" style="1" bestFit="1" customWidth="1"/>
    <col min="8" max="8" width="16.6640625" style="1" customWidth="1"/>
    <col min="9" max="9" width="9.88671875" style="1" bestFit="1" customWidth="1"/>
    <col min="10" max="10" width="9.44140625" style="1" customWidth="1"/>
    <col min="11" max="16384" width="9" style="1"/>
  </cols>
  <sheetData>
    <row r="1" spans="1:9" ht="14.4" x14ac:dyDescent="0.3">
      <c r="A1" s="55" t="s">
        <v>5</v>
      </c>
      <c r="B1" s="56"/>
      <c r="C1" s="56"/>
      <c r="D1" s="56"/>
      <c r="E1" s="57"/>
    </row>
    <row r="2" spans="1:9" ht="14.4" x14ac:dyDescent="0.3">
      <c r="A2" s="49" t="s">
        <v>14</v>
      </c>
      <c r="B2" s="50"/>
      <c r="C2" s="50"/>
      <c r="D2" s="50"/>
      <c r="E2" s="51"/>
    </row>
    <row r="3" spans="1:9" ht="15" customHeight="1" x14ac:dyDescent="0.3">
      <c r="A3" s="49" t="s">
        <v>6</v>
      </c>
      <c r="B3" s="50"/>
      <c r="C3" s="50"/>
      <c r="D3" s="50"/>
      <c r="E3" s="51"/>
    </row>
    <row r="4" spans="1:9" ht="15" customHeight="1" x14ac:dyDescent="0.3">
      <c r="A4" s="49" t="s">
        <v>8</v>
      </c>
      <c r="B4" s="50"/>
      <c r="C4" s="50"/>
      <c r="D4" s="50"/>
      <c r="E4" s="51"/>
    </row>
    <row r="5" spans="1:9" ht="15" customHeight="1" x14ac:dyDescent="0.3">
      <c r="A5" s="49" t="s">
        <v>7</v>
      </c>
      <c r="B5" s="50"/>
      <c r="C5" s="50"/>
      <c r="D5" s="50"/>
      <c r="E5" s="51"/>
    </row>
    <row r="6" spans="1:9" ht="42" customHeight="1" x14ac:dyDescent="0.3">
      <c r="A6" s="52" t="s">
        <v>33</v>
      </c>
      <c r="B6" s="53"/>
      <c r="C6" s="53"/>
      <c r="D6" s="53"/>
      <c r="E6" s="54"/>
    </row>
    <row r="7" spans="1:9" ht="30" customHeight="1" x14ac:dyDescent="0.3">
      <c r="A7" s="25" t="s">
        <v>17</v>
      </c>
      <c r="B7" s="25">
        <v>1049</v>
      </c>
      <c r="C7" s="25"/>
      <c r="D7" s="25" t="s">
        <v>31</v>
      </c>
      <c r="E7" s="26"/>
    </row>
    <row r="8" spans="1:9" ht="15" customHeight="1" x14ac:dyDescent="0.3">
      <c r="A8" s="27" t="s">
        <v>9</v>
      </c>
      <c r="B8" s="27" t="s">
        <v>30</v>
      </c>
      <c r="C8" s="27"/>
      <c r="D8" s="27" t="s">
        <v>13</v>
      </c>
      <c r="E8" s="27"/>
    </row>
    <row r="9" spans="1:9" ht="15" customHeight="1" x14ac:dyDescent="0.3">
      <c r="A9" s="27" t="s">
        <v>15</v>
      </c>
      <c r="B9" s="27">
        <v>912</v>
      </c>
      <c r="C9" s="27"/>
      <c r="D9" s="27" t="s">
        <v>16</v>
      </c>
      <c r="E9" s="27"/>
    </row>
    <row r="10" spans="1:9" ht="15" customHeight="1" x14ac:dyDescent="0.3">
      <c r="A10" s="27" t="s">
        <v>18</v>
      </c>
      <c r="B10" s="27">
        <v>20403</v>
      </c>
      <c r="C10" s="27"/>
      <c r="D10" s="27" t="s">
        <v>19</v>
      </c>
      <c r="E10" s="27"/>
    </row>
    <row r="11" spans="1:9" ht="15" customHeight="1" x14ac:dyDescent="0.3">
      <c r="A11" s="27" t="s">
        <v>10</v>
      </c>
      <c r="B11" s="27" t="s">
        <v>32</v>
      </c>
      <c r="C11" s="27"/>
      <c r="D11" s="27" t="s">
        <v>11</v>
      </c>
      <c r="E11" s="27"/>
    </row>
    <row r="12" spans="1:9" ht="0.75" customHeight="1" x14ac:dyDescent="0.3">
      <c r="A12" s="7"/>
      <c r="B12" s="7"/>
      <c r="C12" s="7"/>
      <c r="D12" s="7"/>
      <c r="E12" s="7"/>
    </row>
    <row r="13" spans="1:9" s="2" customFormat="1" ht="33.9" customHeight="1" x14ac:dyDescent="0.3">
      <c r="A13" s="8" t="s">
        <v>1</v>
      </c>
      <c r="B13" s="5" t="s">
        <v>2</v>
      </c>
      <c r="C13" s="5" t="s">
        <v>3</v>
      </c>
      <c r="D13" s="5" t="s">
        <v>4</v>
      </c>
      <c r="E13" s="9" t="s">
        <v>0</v>
      </c>
    </row>
    <row r="14" spans="1:9" s="2" customFormat="1" ht="33.75" customHeight="1" x14ac:dyDescent="0.3">
      <c r="A14" s="10"/>
      <c r="B14" s="11" t="str">
        <f t="array" ref="B14">IFERROR(INDEX(#REF!,SMALL(IF(#REF!=rngInvoice,ROW(#REF!)-ROW(#REF!)), ROW(#REF!)), MATCH($B$13,#REF!, 0)),"")</f>
        <v/>
      </c>
      <c r="C14" s="11" t="str">
        <f t="array" ref="C14">IFERROR(INDEX(#REF!,SMALL(IF(#REF!=rngInvoice,ROW(#REF!)-ROW(#REF!)), ROW(#REF!)), MATCH($C$13,#REF!, 0)),"")</f>
        <v/>
      </c>
      <c r="D14" s="12" t="s">
        <v>34</v>
      </c>
      <c r="E14" s="13">
        <v>128586.31</v>
      </c>
    </row>
    <row r="15" spans="1:9" s="2" customFormat="1" ht="33.75" customHeight="1" x14ac:dyDescent="0.3">
      <c r="A15" s="10"/>
      <c r="B15" s="11"/>
      <c r="C15" s="11"/>
      <c r="D15" s="12" t="s">
        <v>35</v>
      </c>
      <c r="E15" s="13">
        <v>1473.36</v>
      </c>
      <c r="H15" s="28"/>
      <c r="I15" s="28"/>
    </row>
    <row r="16" spans="1:9" s="2" customFormat="1" ht="33.75" customHeight="1" x14ac:dyDescent="0.3">
      <c r="A16" s="10"/>
      <c r="B16" s="11" t="str">
        <f t="array" ref="B16">IFERROR(INDEX(#REF!,SMALL(IF(#REF!=rngInvoice,ROW(#REF!)-ROW(#REF!)), ROW(#REF!)), MATCH($B$13,#REF!, 0)),"")</f>
        <v/>
      </c>
      <c r="C16" s="11" t="str">
        <f t="array" ref="C16">IFERROR(INDEX(#REF!,SMALL(IF(#REF!=rngInvoice,ROW(#REF!)-ROW(#REF!)), ROW(#REF!)), MATCH($C$13,#REF!, 0)),"")</f>
        <v/>
      </c>
      <c r="D16" s="12" t="s">
        <v>36</v>
      </c>
      <c r="E16" s="13">
        <v>1260.74</v>
      </c>
      <c r="G16" s="28"/>
      <c r="H16" s="48"/>
    </row>
    <row r="17" spans="1:9" s="2" customFormat="1" ht="33.75" customHeight="1" x14ac:dyDescent="0.3">
      <c r="A17" s="10"/>
      <c r="B17" s="11" t="str">
        <f t="array" ref="B17">IFERROR(INDEX(#REF!,SMALL(IF(#REF!=rngInvoice,ROW(#REF!)-ROW(#REF!)), ROW(#REF!)), MATCH($B$13,#REF!, 0)),"")</f>
        <v/>
      </c>
      <c r="C17" s="11" t="str">
        <f t="array" ref="C17">IFERROR(INDEX(#REF!,SMALL(IF(#REF!=rngInvoice,ROW(#REF!)-ROW(#REF!)), ROW(#REF!)), MATCH($C$13,#REF!, 0)),"")</f>
        <v/>
      </c>
      <c r="D17" s="15" t="s">
        <v>20</v>
      </c>
      <c r="E17" s="14">
        <f>E14+E15+E16</f>
        <v>131320.41</v>
      </c>
      <c r="G17" s="28"/>
      <c r="H17" s="28"/>
    </row>
    <row r="18" spans="1:9" s="2" customFormat="1" ht="38.4" customHeight="1" x14ac:dyDescent="0.3">
      <c r="A18" s="22" t="s">
        <v>17</v>
      </c>
      <c r="B18" s="23">
        <v>1049</v>
      </c>
      <c r="C18" s="24"/>
      <c r="D18" s="18" t="s">
        <v>31</v>
      </c>
      <c r="E18" s="19"/>
      <c r="H18" s="28"/>
    </row>
    <row r="19" spans="1:9" s="2" customFormat="1" ht="20.25" customHeight="1" x14ac:dyDescent="0.3">
      <c r="A19" s="16" t="s">
        <v>9</v>
      </c>
      <c r="B19" s="17">
        <v>104914</v>
      </c>
      <c r="C19" s="17" t="str">
        <f t="array" ref="C19">IFERROR(INDEX(#REF!,SMALL(IF(#REF!=rngInvoice,ROW(#REF!)-ROW(#REF!)), ROW(#REF!)), MATCH($C$13,#REF!, 0)),"")</f>
        <v/>
      </c>
      <c r="D19" s="18" t="s">
        <v>12</v>
      </c>
      <c r="E19" s="19"/>
    </row>
    <row r="20" spans="1:9" s="2" customFormat="1" ht="20.25" customHeight="1" x14ac:dyDescent="0.3">
      <c r="A20" s="22" t="s">
        <v>15</v>
      </c>
      <c r="B20" s="23">
        <v>912</v>
      </c>
      <c r="C20" s="24"/>
      <c r="D20" s="18" t="s">
        <v>16</v>
      </c>
      <c r="E20" s="19"/>
      <c r="G20" s="28"/>
      <c r="H20" s="28"/>
    </row>
    <row r="21" spans="1:9" s="2" customFormat="1" ht="20.25" customHeight="1" x14ac:dyDescent="0.3">
      <c r="A21" s="22" t="s">
        <v>18</v>
      </c>
      <c r="B21" s="23">
        <v>20403</v>
      </c>
      <c r="C21" s="24"/>
      <c r="D21" s="18" t="s">
        <v>19</v>
      </c>
      <c r="E21" s="19"/>
      <c r="H21" s="28"/>
    </row>
    <row r="22" spans="1:9" ht="20.25" customHeight="1" x14ac:dyDescent="0.3">
      <c r="A22" s="16" t="s">
        <v>10</v>
      </c>
      <c r="B22" s="20" t="s">
        <v>32</v>
      </c>
      <c r="C22" s="21"/>
      <c r="D22" s="18" t="s">
        <v>11</v>
      </c>
      <c r="E22" s="19"/>
    </row>
    <row r="23" spans="1:9" ht="29.25" customHeight="1" x14ac:dyDescent="0.3">
      <c r="A23" s="8" t="s">
        <v>1</v>
      </c>
      <c r="B23" s="5" t="s">
        <v>2</v>
      </c>
      <c r="C23" s="5" t="s">
        <v>3</v>
      </c>
      <c r="D23" s="5" t="s">
        <v>4</v>
      </c>
      <c r="E23" s="9" t="s">
        <v>0</v>
      </c>
      <c r="H23" s="6"/>
      <c r="I23" s="6"/>
    </row>
    <row r="24" spans="1:9" ht="29.25" customHeight="1" x14ac:dyDescent="0.3">
      <c r="A24" s="43"/>
      <c r="B24" s="44"/>
      <c r="C24" s="45"/>
      <c r="D24" s="46" t="s">
        <v>25</v>
      </c>
      <c r="E24" s="47">
        <v>2520.94</v>
      </c>
      <c r="H24" s="6"/>
      <c r="I24" s="6"/>
    </row>
    <row r="25" spans="1:9" ht="29.25" customHeight="1" x14ac:dyDescent="0.3">
      <c r="A25" s="43"/>
      <c r="B25" s="44"/>
      <c r="C25" s="45"/>
      <c r="D25" s="46" t="s">
        <v>22</v>
      </c>
      <c r="E25" s="47"/>
      <c r="H25" s="6"/>
      <c r="I25" s="6"/>
    </row>
    <row r="26" spans="1:9" ht="29.25" customHeight="1" x14ac:dyDescent="0.3">
      <c r="A26" s="43"/>
      <c r="B26" s="44"/>
      <c r="C26" s="45"/>
      <c r="D26" s="46" t="s">
        <v>23</v>
      </c>
      <c r="E26" s="47"/>
      <c r="G26" s="6"/>
      <c r="H26" s="6"/>
      <c r="I26" s="6"/>
    </row>
    <row r="27" spans="1:9" ht="29.25" customHeight="1" x14ac:dyDescent="0.3">
      <c r="A27" s="43"/>
      <c r="B27" s="44"/>
      <c r="C27" s="45"/>
      <c r="D27" s="46" t="s">
        <v>24</v>
      </c>
      <c r="E27" s="47"/>
      <c r="H27" s="6"/>
      <c r="I27" s="6"/>
    </row>
    <row r="28" spans="1:9" ht="33.9" customHeight="1" x14ac:dyDescent="0.3">
      <c r="A28" s="10"/>
      <c r="B28" s="11" t="str">
        <f t="array" ref="B28">IFERROR(INDEX(#REF!,SMALL(IF(#REF!=rngInvoice,ROW(#REF!)-ROW(#REF!)), ROW(#REF!)), MATCH($B$13,#REF!, 0)),"")</f>
        <v/>
      </c>
      <c r="C28" s="11" t="str">
        <f t="array" ref="C28">IFERROR(INDEX(#REF!,SMALL(IF(#REF!=rngInvoice,ROW(#REF!)-ROW(#REF!)), ROW(#REF!)), MATCH($C$13,#REF!, 0)),"")</f>
        <v/>
      </c>
      <c r="D28" s="12" t="s">
        <v>29</v>
      </c>
      <c r="E28" s="13">
        <v>441.44</v>
      </c>
    </row>
    <row r="29" spans="1:9" ht="33.9" customHeight="1" x14ac:dyDescent="0.3">
      <c r="A29" s="10"/>
      <c r="B29" s="11"/>
      <c r="C29" s="11"/>
      <c r="D29" s="12" t="s">
        <v>26</v>
      </c>
      <c r="E29" s="13">
        <v>21593.37</v>
      </c>
      <c r="G29" s="6"/>
    </row>
    <row r="30" spans="1:9" ht="33.9" customHeight="1" x14ac:dyDescent="0.3">
      <c r="A30" s="10"/>
      <c r="B30" s="11" t="str">
        <f t="array" ref="B30">IFERROR(INDEX(#REF!,SMALL(IF(#REF!=rngInvoice,ROW(#REF!)-ROW(#REF!)), ROW(#REF!)), MATCH($B$13,#REF!, 0)),"")</f>
        <v/>
      </c>
      <c r="C30" s="11" t="str">
        <f t="array" ref="C30">IFERROR(INDEX(#REF!,SMALL(IF(#REF!=rngInvoice,ROW(#REF!)-ROW(#REF!)), ROW(#REF!)), MATCH($C$13,#REF!, 0)),"")</f>
        <v/>
      </c>
      <c r="D30" s="15" t="s">
        <v>27</v>
      </c>
      <c r="E30" s="13">
        <v>1713.05</v>
      </c>
    </row>
    <row r="31" spans="1:9" ht="33.9" customHeight="1" x14ac:dyDescent="0.3">
      <c r="A31" s="10"/>
      <c r="B31" s="11" t="str">
        <f t="array" ref="B31">IFERROR(INDEX(#REF!,SMALL(IF(#REF!=rngInvoice,ROW(#REF!)-ROW(#REF!)), ROW(#REF!)), MATCH($B$13,#REF!, 0)),"")</f>
        <v/>
      </c>
      <c r="C31" s="11" t="str">
        <f t="array" ref="C31">IFERROR(INDEX(#REF!,SMALL(IF(#REF!=rngInvoice,ROW(#REF!)-ROW(#REF!)), ROW(#REF!)), MATCH($C$13,#REF!, 0)),"")</f>
        <v/>
      </c>
      <c r="D31" s="12" t="s">
        <v>20</v>
      </c>
      <c r="E31" s="13">
        <f>E28+E29+E30+E25+E26+E27+E24</f>
        <v>26268.799999999996</v>
      </c>
      <c r="H31" s="6"/>
    </row>
    <row r="32" spans="1:9" ht="35.4" customHeight="1" x14ac:dyDescent="0.3">
      <c r="A32" s="38" t="s">
        <v>17</v>
      </c>
      <c r="B32" s="39">
        <v>1049</v>
      </c>
      <c r="C32" s="40"/>
      <c r="D32" s="41" t="s">
        <v>31</v>
      </c>
      <c r="E32" s="42"/>
    </row>
    <row r="33" spans="1:5" ht="18" customHeight="1" x14ac:dyDescent="0.3">
      <c r="A33" s="38" t="s">
        <v>9</v>
      </c>
      <c r="B33" s="39">
        <v>104911</v>
      </c>
      <c r="C33" s="40" t="str">
        <f t="array" ref="C33">IFERROR(INDEX(#REF!,SMALL(IF(#REF!=rngInvoice,ROW(#REF!)-ROW(#REF!)), ROW(#REF!)), MATCH($C$13,#REF!, 0)),"")</f>
        <v/>
      </c>
      <c r="D33" s="41" t="s">
        <v>21</v>
      </c>
      <c r="E33" s="42"/>
    </row>
    <row r="34" spans="1:5" ht="18" customHeight="1" x14ac:dyDescent="0.3">
      <c r="A34" s="38" t="s">
        <v>15</v>
      </c>
      <c r="B34" s="39">
        <v>912</v>
      </c>
      <c r="C34" s="40"/>
      <c r="D34" s="41" t="s">
        <v>16</v>
      </c>
      <c r="E34" s="42"/>
    </row>
    <row r="35" spans="1:5" ht="14.25" customHeight="1" x14ac:dyDescent="0.3">
      <c r="A35" s="38" t="s">
        <v>18</v>
      </c>
      <c r="B35" s="39">
        <v>20403</v>
      </c>
      <c r="C35" s="40"/>
      <c r="D35" s="41" t="s">
        <v>19</v>
      </c>
      <c r="E35" s="42"/>
    </row>
    <row r="36" spans="1:5" ht="13.5" customHeight="1" x14ac:dyDescent="0.3">
      <c r="A36" s="38" t="s">
        <v>10</v>
      </c>
      <c r="B36" s="39" t="s">
        <v>32</v>
      </c>
      <c r="C36" s="40"/>
      <c r="D36" s="41" t="s">
        <v>11</v>
      </c>
      <c r="E36" s="42"/>
    </row>
    <row r="37" spans="1:5" ht="33.9" customHeight="1" x14ac:dyDescent="0.3">
      <c r="A37" s="30" t="s">
        <v>1</v>
      </c>
      <c r="B37" s="32" t="s">
        <v>2</v>
      </c>
      <c r="C37" s="34" t="s">
        <v>3</v>
      </c>
      <c r="D37" s="34" t="s">
        <v>4</v>
      </c>
      <c r="E37" s="36" t="s">
        <v>0</v>
      </c>
    </row>
    <row r="38" spans="1:5" ht="33.9" customHeight="1" x14ac:dyDescent="0.3">
      <c r="A38" s="29"/>
      <c r="B38" s="31" t="str">
        <f t="array" ref="B38">IFERROR(INDEX(#REF!,SMALL(IF(#REF!=rngInvoice,ROW(#REF!)-ROW(#REF!)), ROW(#REF!)), MATCH($B$13,#REF!, 0)),"")</f>
        <v/>
      </c>
      <c r="C38" s="33" t="str">
        <f t="array" ref="C38">IFERROR(INDEX(#REF!,SMALL(IF(#REF!=rngInvoice,ROW(#REF!)-ROW(#REF!)), ROW(#REF!)), MATCH($C$13,#REF!, 0)),"")</f>
        <v/>
      </c>
      <c r="D38" s="35" t="s">
        <v>28</v>
      </c>
      <c r="E38" s="37">
        <v>365.02</v>
      </c>
    </row>
    <row r="39" spans="1:5" ht="33.9" customHeight="1" x14ac:dyDescent="0.3">
      <c r="A39" s="29"/>
      <c r="B39" s="31"/>
      <c r="C39" s="33"/>
      <c r="D39" s="35" t="s">
        <v>20</v>
      </c>
      <c r="E39" s="37">
        <v>365.02</v>
      </c>
    </row>
  </sheetData>
  <sheetProtection selectLockedCells="1"/>
  <mergeCells count="6">
    <mergeCell ref="A4:E4"/>
    <mergeCell ref="A6:E6"/>
    <mergeCell ref="A1:E1"/>
    <mergeCell ref="A2:E2"/>
    <mergeCell ref="A3:E3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Sanja Varga</cp:lastModifiedBy>
  <cp:lastPrinted>2024-02-14T07:03:29Z</cp:lastPrinted>
  <dcterms:created xsi:type="dcterms:W3CDTF">2016-11-01T03:33:07Z</dcterms:created>
  <dcterms:modified xsi:type="dcterms:W3CDTF">2026-05-15T11:04:20Z</dcterms:modified>
</cp:coreProperties>
</file>